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ellez.SRV4\Documents\DIANA 2022\ARMONIZACION CONTABLE\TITULO V\"/>
    </mc:Choice>
  </mc:AlternateContent>
  <bookViews>
    <workbookView xWindow="0" yWindow="0" windowWidth="28800" windowHeight="13725"/>
  </bookViews>
  <sheets>
    <sheet name="1er trimestre" sheetId="1" r:id="rId1"/>
    <sheet name="2do trimestre" sheetId="2" state="hidden" r:id="rId2"/>
    <sheet name="2do trimestre " sheetId="6" r:id="rId3"/>
    <sheet name="3er trimestre" sheetId="3" r:id="rId4"/>
    <sheet name="4to trimestre" sheetId="5" r:id="rId5"/>
    <sheet name="Hoja2" sheetId="4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5" l="1"/>
  <c r="A3" i="4" l="1"/>
  <c r="A2" i="4"/>
  <c r="A1" i="4"/>
  <c r="G22" i="1"/>
  <c r="G24" i="6"/>
  <c r="G27" i="3"/>
  <c r="G28" i="5"/>
  <c r="G19" i="5"/>
  <c r="A4" i="4" s="1"/>
  <c r="F26" i="1"/>
  <c r="F27" i="6"/>
  <c r="A5" i="4" l="1"/>
  <c r="A7" i="4" s="1"/>
</calcChain>
</file>

<file path=xl/sharedStrings.xml><?xml version="1.0" encoding="utf-8"?>
<sst xmlns="http://schemas.openxmlformats.org/spreadsheetml/2006/main" count="427" uniqueCount="68">
  <si>
    <t>CENTRO DE INVESTIGACION EN QUIMICA APLICADA</t>
  </si>
  <si>
    <t>Montos pagados por ayudas y subsidios</t>
  </si>
  <si>
    <t xml:space="preserve">CONCEPTO </t>
  </si>
  <si>
    <t xml:space="preserve">AYUDA A </t>
  </si>
  <si>
    <t>SUBSIDIO</t>
  </si>
  <si>
    <t>SECTOR (ECONOMICO O SOCIAL)</t>
  </si>
  <si>
    <t>BENEFICIARIO</t>
  </si>
  <si>
    <t>MONTO PAGADO</t>
  </si>
  <si>
    <t>439 Otros subsidios</t>
  </si>
  <si>
    <t>X</t>
  </si>
  <si>
    <t>ECONOMICO</t>
  </si>
  <si>
    <t>Félix Serrano Isaura</t>
  </si>
  <si>
    <t>Turlakov Gleb</t>
  </si>
  <si>
    <t>Cuara Díaz Edgar</t>
  </si>
  <si>
    <t>Andrade Guel Marlene Lariza</t>
  </si>
  <si>
    <t>Córdova Alonso Maria Teresa</t>
  </si>
  <si>
    <t>Espinosa Neira Roberto</t>
  </si>
  <si>
    <t>Jorge Luis Sánchez Orozco</t>
  </si>
  <si>
    <t>1er trimestre</t>
  </si>
  <si>
    <t>2do trimestre</t>
  </si>
  <si>
    <t>3er trimestre</t>
  </si>
  <si>
    <t>saldo balanza</t>
  </si>
  <si>
    <t>SOCIAL</t>
  </si>
  <si>
    <t>4TO TRIMESTRE</t>
  </si>
  <si>
    <t>441 Ayudas sociales a personas</t>
  </si>
  <si>
    <t>01 Enero 2022 al 31 de Marzo 2022</t>
  </si>
  <si>
    <t>Flores Silva Pamela Celeste</t>
  </si>
  <si>
    <t>Daniel Canseco Caballero</t>
  </si>
  <si>
    <t>García Carrillo Edgar Miguel</t>
  </si>
  <si>
    <t>Soler Martínez Adrián Guadalupe</t>
  </si>
  <si>
    <t>Garza Santibañez Alejandro</t>
  </si>
  <si>
    <t>Abdellaoui Youness</t>
  </si>
  <si>
    <t>Reyes Rodríguez Pamela Yajaira</t>
  </si>
  <si>
    <t>López Domínguez Porfirio</t>
  </si>
  <si>
    <t>01 Abril 2022 al 30 de Junio 2022</t>
  </si>
  <si>
    <t>Guerrero Carlos</t>
  </si>
  <si>
    <t xml:space="preserve">441 Ayudas sociales </t>
  </si>
  <si>
    <t>01 Julio 2022 al 30 de Septiembre 2022</t>
  </si>
  <si>
    <t>Francisco Vieira Luana</t>
  </si>
  <si>
    <t>Juarez Pelcastre Jonathan</t>
  </si>
  <si>
    <t>Altamirano Pacheco Jose Guadalupe</t>
  </si>
  <si>
    <t>Pozos Sánchez Gerardo</t>
  </si>
  <si>
    <t>Lopez Castillo Manuel Antonio</t>
  </si>
  <si>
    <t>Ramirez Diana</t>
  </si>
  <si>
    <t>reclas hecha en octubre proyecto 6535 de agosto beca de 10 en gasto</t>
  </si>
  <si>
    <t>01 Octubre 2022 al 31 de Diciembre 2022</t>
  </si>
  <si>
    <t xml:space="preserve">Gonzalez Velazquez Dayanary </t>
  </si>
  <si>
    <t xml:space="preserve">Robles Gonzalez Felipe </t>
  </si>
  <si>
    <t xml:space="preserve">Lozano Perez Celin </t>
  </si>
  <si>
    <t xml:space="preserve">Borja Camacho Jimena </t>
  </si>
  <si>
    <t>Corona Ruiz Liliana Trinidad</t>
  </si>
  <si>
    <t xml:space="preserve">Banda Villanueva Arnulfo </t>
  </si>
  <si>
    <t>Cisneros Gomez Gabriel</t>
  </si>
  <si>
    <t>Romero Cabello Juan Carlos</t>
  </si>
  <si>
    <t xml:space="preserve">Rodriguez Alvarado Susana Alejandra </t>
  </si>
  <si>
    <t xml:space="preserve">Ibarra Manzanares Alayla Guadalupe </t>
  </si>
  <si>
    <t>Ibarra Manzanares Zaira Guadalupe</t>
  </si>
  <si>
    <t xml:space="preserve">Perez Luna Patricia Victoria </t>
  </si>
  <si>
    <t>Lara Montiel Elizabeth</t>
  </si>
  <si>
    <t>Garcia Castro Ismael</t>
  </si>
  <si>
    <t>Anguiano Edgar</t>
  </si>
  <si>
    <t>Robles González Felipe</t>
  </si>
  <si>
    <t xml:space="preserve">Cisneros Gómez Gabriel </t>
  </si>
  <si>
    <t xml:space="preserve">Torres Zanoni Elton </t>
  </si>
  <si>
    <t>Canseco Caballero Daniel</t>
  </si>
  <si>
    <t>Rodriguez Vazquez Edgar</t>
  </si>
  <si>
    <t>Delgado Interial Lidia Gabriela</t>
  </si>
  <si>
    <t>De Jesus Tellez Marco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</si>
</sst>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Soberana Sans"/>
      <family val="3"/>
    </font>
    <font>
      <sz val="11"/>
      <color rgb="FF000000"/>
      <name val="Calibri"/>
      <family val="2"/>
      <scheme val="minor"/>
    </font>
    <font>
      <sz val="10"/>
      <name val="Arial Narrow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43" fontId="0" fillId="0" borderId="0" xfId="1" applyFont="1"/>
    <xf numFmtId="0" fontId="2" fillId="2" borderId="9" xfId="0" applyFont="1" applyFill="1" applyBorder="1"/>
    <xf numFmtId="43" fontId="2" fillId="2" borderId="9" xfId="1" applyFont="1" applyFill="1" applyBorder="1"/>
    <xf numFmtId="0" fontId="4" fillId="3" borderId="4" xfId="0" applyFont="1" applyFill="1" applyBorder="1"/>
    <xf numFmtId="43" fontId="0" fillId="3" borderId="0" xfId="1" applyFont="1" applyFill="1" applyBorder="1"/>
    <xf numFmtId="0" fontId="0" fillId="3" borderId="0" xfId="0" applyFill="1" applyBorder="1"/>
    <xf numFmtId="43" fontId="0" fillId="3" borderId="5" xfId="1" applyFont="1" applyFill="1" applyBorder="1"/>
    <xf numFmtId="0" fontId="4" fillId="3" borderId="6" xfId="0" applyFont="1" applyFill="1" applyBorder="1"/>
    <xf numFmtId="43" fontId="0" fillId="3" borderId="7" xfId="1" applyFont="1" applyFill="1" applyBorder="1"/>
    <xf numFmtId="0" fontId="0" fillId="3" borderId="7" xfId="0" applyFill="1" applyBorder="1"/>
    <xf numFmtId="43" fontId="0" fillId="3" borderId="8" xfId="1" applyFont="1" applyFill="1" applyBorder="1"/>
    <xf numFmtId="43" fontId="0" fillId="0" borderId="0" xfId="0" applyNumberFormat="1"/>
    <xf numFmtId="0" fontId="2" fillId="2" borderId="9" xfId="0" applyFont="1" applyFill="1" applyBorder="1" applyAlignment="1">
      <alignment horizontal="center"/>
    </xf>
    <xf numFmtId="0" fontId="4" fillId="4" borderId="4" xfId="0" applyFont="1" applyFill="1" applyBorder="1"/>
    <xf numFmtId="43" fontId="0" fillId="4" borderId="0" xfId="1" applyFont="1" applyFill="1" applyBorder="1"/>
    <xf numFmtId="0" fontId="0" fillId="4" borderId="0" xfId="0" applyFill="1" applyBorder="1"/>
    <xf numFmtId="0" fontId="0" fillId="4" borderId="0" xfId="0" applyFill="1"/>
    <xf numFmtId="43" fontId="0" fillId="4" borderId="5" xfId="1" applyFont="1" applyFill="1" applyBorder="1"/>
    <xf numFmtId="0" fontId="4" fillId="0" borderId="4" xfId="0" applyFont="1" applyFill="1" applyBorder="1"/>
    <xf numFmtId="43" fontId="0" fillId="0" borderId="0" xfId="1" applyFont="1" applyFill="1" applyBorder="1"/>
    <xf numFmtId="0" fontId="0" fillId="0" borderId="0" xfId="0" applyFill="1" applyBorder="1"/>
    <xf numFmtId="0" fontId="0" fillId="0" borderId="0" xfId="0" applyFill="1"/>
    <xf numFmtId="43" fontId="0" fillId="0" borderId="5" xfId="1" applyFont="1" applyFill="1" applyBorder="1"/>
    <xf numFmtId="43" fontId="5" fillId="0" borderId="5" xfId="1" applyFont="1" applyBorder="1"/>
    <xf numFmtId="0" fontId="0" fillId="0" borderId="0" xfId="0" applyNumberFormat="1" applyFill="1" applyBorder="1" applyAlignment="1" applyProtection="1"/>
    <xf numFmtId="43" fontId="6" fillId="3" borderId="0" xfId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3" fontId="6" fillId="3" borderId="0" xfId="0" applyNumberFormat="1" applyFont="1" applyFill="1"/>
    <xf numFmtId="43" fontId="6" fillId="0" borderId="0" xfId="1" applyFont="1"/>
    <xf numFmtId="43" fontId="6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6"/>
  <sheetViews>
    <sheetView tabSelected="1" workbookViewId="0">
      <selection activeCell="M23" sqref="M23"/>
    </sheetView>
  </sheetViews>
  <sheetFormatPr baseColWidth="10" defaultRowHeight="15" x14ac:dyDescent="0.25"/>
  <cols>
    <col min="2" max="2" width="18.140625" bestFit="1" customWidth="1"/>
    <col min="3" max="3" width="11" style="1" bestFit="1" customWidth="1"/>
    <col min="4" max="4" width="10.85546875" style="1" bestFit="1" customWidth="1"/>
    <col min="5" max="5" width="30" bestFit="1" customWidth="1"/>
    <col min="6" max="6" width="30" customWidth="1"/>
    <col min="7" max="7" width="16.5703125" bestFit="1" customWidth="1"/>
  </cols>
  <sheetData>
    <row r="2" spans="2:7" ht="15.75" thickBot="1" x14ac:dyDescent="0.3"/>
    <row r="3" spans="2:7" ht="15" customHeight="1" x14ac:dyDescent="0.25">
      <c r="B3" s="27" t="s">
        <v>0</v>
      </c>
      <c r="C3" s="28"/>
      <c r="D3" s="28"/>
      <c r="E3" s="28"/>
      <c r="F3" s="28"/>
      <c r="G3" s="29"/>
    </row>
    <row r="4" spans="2:7" ht="15" customHeight="1" x14ac:dyDescent="0.25">
      <c r="B4" s="30"/>
      <c r="C4" s="31"/>
      <c r="D4" s="31"/>
      <c r="E4" s="31"/>
      <c r="F4" s="31"/>
      <c r="G4" s="32"/>
    </row>
    <row r="5" spans="2:7" ht="15" customHeight="1" x14ac:dyDescent="0.25">
      <c r="B5" s="30" t="s">
        <v>1</v>
      </c>
      <c r="C5" s="31"/>
      <c r="D5" s="31"/>
      <c r="E5" s="31"/>
      <c r="F5" s="31"/>
      <c r="G5" s="32"/>
    </row>
    <row r="6" spans="2:7" ht="15" customHeight="1" thickBot="1" x14ac:dyDescent="0.3">
      <c r="B6" s="33" t="s">
        <v>25</v>
      </c>
      <c r="C6" s="34"/>
      <c r="D6" s="34"/>
      <c r="E6" s="34"/>
      <c r="F6" s="34"/>
      <c r="G6" s="35"/>
    </row>
    <row r="7" spans="2:7" ht="15.75" thickBot="1" x14ac:dyDescent="0.3">
      <c r="B7" s="2" t="s">
        <v>2</v>
      </c>
      <c r="C7" s="3" t="s">
        <v>3</v>
      </c>
      <c r="D7" s="3" t="s">
        <v>4</v>
      </c>
      <c r="E7" s="2" t="s">
        <v>5</v>
      </c>
      <c r="F7" s="2" t="s">
        <v>6</v>
      </c>
      <c r="G7" s="2" t="s">
        <v>7</v>
      </c>
    </row>
    <row r="8" spans="2:7" x14ac:dyDescent="0.25">
      <c r="B8" s="4" t="s">
        <v>8</v>
      </c>
      <c r="C8" s="5"/>
      <c r="D8" s="5" t="s">
        <v>9</v>
      </c>
      <c r="E8" s="6" t="s">
        <v>10</v>
      </c>
      <c r="F8" s="6" t="s">
        <v>13</v>
      </c>
      <c r="G8" s="7">
        <v>57500</v>
      </c>
    </row>
    <row r="9" spans="2:7" x14ac:dyDescent="0.25">
      <c r="B9" s="4" t="s">
        <v>8</v>
      </c>
      <c r="C9" s="5"/>
      <c r="D9" s="5" t="s">
        <v>9</v>
      </c>
      <c r="E9" s="6" t="s">
        <v>10</v>
      </c>
      <c r="F9" s="6" t="s">
        <v>11</v>
      </c>
      <c r="G9" s="7">
        <v>57500</v>
      </c>
    </row>
    <row r="10" spans="2:7" x14ac:dyDescent="0.25">
      <c r="B10" s="4" t="s">
        <v>8</v>
      </c>
      <c r="C10" s="5"/>
      <c r="D10" s="5" t="s">
        <v>9</v>
      </c>
      <c r="E10" s="6" t="s">
        <v>10</v>
      </c>
      <c r="F10" s="6" t="s">
        <v>12</v>
      </c>
      <c r="G10" s="7">
        <v>57500</v>
      </c>
    </row>
    <row r="11" spans="2:7" x14ac:dyDescent="0.25">
      <c r="B11" s="4" t="s">
        <v>8</v>
      </c>
      <c r="C11" s="5"/>
      <c r="D11" s="5" t="s">
        <v>9</v>
      </c>
      <c r="E11" s="6" t="s">
        <v>10</v>
      </c>
      <c r="F11" s="6" t="s">
        <v>14</v>
      </c>
      <c r="G11" s="7">
        <v>57500</v>
      </c>
    </row>
    <row r="12" spans="2:7" x14ac:dyDescent="0.25">
      <c r="B12" s="4" t="s">
        <v>8</v>
      </c>
      <c r="C12" s="5"/>
      <c r="D12" s="5" t="s">
        <v>9</v>
      </c>
      <c r="E12" s="6" t="s">
        <v>10</v>
      </c>
      <c r="F12" s="6" t="s">
        <v>15</v>
      </c>
      <c r="G12" s="7">
        <v>57500</v>
      </c>
    </row>
    <row r="13" spans="2:7" x14ac:dyDescent="0.25">
      <c r="B13" s="4" t="s">
        <v>8</v>
      </c>
      <c r="C13" s="5"/>
      <c r="D13" s="5" t="s">
        <v>9</v>
      </c>
      <c r="E13" s="6" t="s">
        <v>10</v>
      </c>
      <c r="F13" s="6" t="s">
        <v>17</v>
      </c>
      <c r="G13" s="7">
        <v>57500</v>
      </c>
    </row>
    <row r="14" spans="2:7" x14ac:dyDescent="0.25">
      <c r="B14" s="4" t="s">
        <v>8</v>
      </c>
      <c r="C14" s="5"/>
      <c r="D14" s="5" t="s">
        <v>9</v>
      </c>
      <c r="E14" s="6" t="s">
        <v>10</v>
      </c>
      <c r="F14" s="6" t="s">
        <v>16</v>
      </c>
      <c r="G14" s="7">
        <v>69000</v>
      </c>
    </row>
    <row r="15" spans="2:7" x14ac:dyDescent="0.25">
      <c r="B15" s="4" t="s">
        <v>8</v>
      </c>
      <c r="C15" s="5"/>
      <c r="D15" s="5" t="s">
        <v>9</v>
      </c>
      <c r="E15" s="6" t="s">
        <v>10</v>
      </c>
      <c r="F15" s="6" t="s">
        <v>26</v>
      </c>
      <c r="G15" s="7">
        <v>57500</v>
      </c>
    </row>
    <row r="16" spans="2:7" x14ac:dyDescent="0.25">
      <c r="B16" s="4" t="s">
        <v>8</v>
      </c>
      <c r="C16" s="5"/>
      <c r="D16" s="5" t="s">
        <v>9</v>
      </c>
      <c r="E16" s="6" t="s">
        <v>10</v>
      </c>
      <c r="F16" s="6" t="s">
        <v>27</v>
      </c>
      <c r="G16" s="7">
        <v>80000</v>
      </c>
    </row>
    <row r="17" spans="2:7" x14ac:dyDescent="0.25">
      <c r="B17" s="4" t="s">
        <v>8</v>
      </c>
      <c r="C17" s="5"/>
      <c r="D17" s="5" t="s">
        <v>9</v>
      </c>
      <c r="E17" s="6" t="s">
        <v>10</v>
      </c>
      <c r="F17" s="6" t="s">
        <v>28</v>
      </c>
      <c r="G17" s="7">
        <v>4387.63</v>
      </c>
    </row>
    <row r="18" spans="2:7" x14ac:dyDescent="0.25">
      <c r="B18" s="4"/>
      <c r="C18" s="5"/>
      <c r="D18" s="5"/>
      <c r="E18" s="6"/>
      <c r="F18" s="6"/>
      <c r="G18" s="7"/>
    </row>
    <row r="19" spans="2:7" ht="15.75" thickBot="1" x14ac:dyDescent="0.3">
      <c r="B19" s="8"/>
      <c r="C19" s="9"/>
      <c r="D19" s="9"/>
      <c r="E19" s="10"/>
      <c r="F19" s="10"/>
      <c r="G19" s="11"/>
    </row>
    <row r="20" spans="2:7" x14ac:dyDescent="0.25">
      <c r="G20" s="12"/>
    </row>
    <row r="21" spans="2:7" x14ac:dyDescent="0.25">
      <c r="G21" s="12"/>
    </row>
    <row r="22" spans="2:7" x14ac:dyDescent="0.25">
      <c r="G22" s="38">
        <f>SUM(G8:G21)</f>
        <v>555887.63</v>
      </c>
    </row>
    <row r="26" spans="2:7" x14ac:dyDescent="0.25">
      <c r="F26" s="38">
        <f>'2do trimestre'!G24+'3er trimestre'!G24+'3er trimestre'!G24</f>
        <v>5664.68</v>
      </c>
    </row>
  </sheetData>
  <mergeCells count="3">
    <mergeCell ref="B3:G4"/>
    <mergeCell ref="B5:G5"/>
    <mergeCell ref="B6:G6"/>
  </mergeCells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5"/>
  <sheetViews>
    <sheetView topLeftCell="A4" workbookViewId="0">
      <selection activeCell="A20" sqref="A20:XFD20"/>
    </sheetView>
  </sheetViews>
  <sheetFormatPr baseColWidth="10" defaultRowHeight="15" x14ac:dyDescent="0.25"/>
  <cols>
    <col min="2" max="2" width="18.140625" bestFit="1" customWidth="1"/>
    <col min="3" max="3" width="11" style="1" bestFit="1" customWidth="1"/>
    <col min="4" max="4" width="10.85546875" style="1" bestFit="1" customWidth="1"/>
    <col min="5" max="5" width="30" bestFit="1" customWidth="1"/>
    <col min="6" max="6" width="30.42578125" bestFit="1" customWidth="1"/>
    <col min="7" max="7" width="18" style="1" bestFit="1" customWidth="1"/>
  </cols>
  <sheetData>
    <row r="2" spans="2:7" ht="15.75" thickBot="1" x14ac:dyDescent="0.3"/>
    <row r="3" spans="2:7" ht="15" customHeight="1" x14ac:dyDescent="0.25">
      <c r="B3" s="27" t="s">
        <v>0</v>
      </c>
      <c r="C3" s="28"/>
      <c r="D3" s="28"/>
      <c r="E3" s="28"/>
      <c r="F3" s="28"/>
      <c r="G3" s="29"/>
    </row>
    <row r="4" spans="2:7" ht="15" customHeight="1" x14ac:dyDescent="0.25">
      <c r="B4" s="30"/>
      <c r="C4" s="31"/>
      <c r="D4" s="31"/>
      <c r="E4" s="31"/>
      <c r="F4" s="31"/>
      <c r="G4" s="32"/>
    </row>
    <row r="5" spans="2:7" ht="15" customHeight="1" x14ac:dyDescent="0.25">
      <c r="B5" s="30" t="s">
        <v>1</v>
      </c>
      <c r="C5" s="31"/>
      <c r="D5" s="31"/>
      <c r="E5" s="31"/>
      <c r="F5" s="31"/>
      <c r="G5" s="32"/>
    </row>
    <row r="6" spans="2:7" ht="15" customHeight="1" thickBot="1" x14ac:dyDescent="0.3">
      <c r="B6" s="33" t="s">
        <v>34</v>
      </c>
      <c r="C6" s="34"/>
      <c r="D6" s="34"/>
      <c r="E6" s="34"/>
      <c r="F6" s="34"/>
      <c r="G6" s="35"/>
    </row>
    <row r="7" spans="2:7" ht="15.75" thickBot="1" x14ac:dyDescent="0.3">
      <c r="B7" s="2" t="s">
        <v>2</v>
      </c>
      <c r="C7" s="3" t="s">
        <v>3</v>
      </c>
      <c r="D7" s="3" t="s">
        <v>4</v>
      </c>
      <c r="E7" s="2" t="s">
        <v>5</v>
      </c>
      <c r="F7" s="13" t="s">
        <v>6</v>
      </c>
      <c r="G7" s="3" t="s">
        <v>7</v>
      </c>
    </row>
    <row r="8" spans="2:7" x14ac:dyDescent="0.25">
      <c r="B8" s="4" t="s">
        <v>8</v>
      </c>
      <c r="C8" s="5"/>
      <c r="D8" s="5" t="s">
        <v>9</v>
      </c>
      <c r="E8" s="6" t="s">
        <v>10</v>
      </c>
      <c r="F8" s="6" t="s">
        <v>13</v>
      </c>
      <c r="G8" s="7">
        <v>69000</v>
      </c>
    </row>
    <row r="9" spans="2:7" x14ac:dyDescent="0.25">
      <c r="B9" s="4" t="s">
        <v>8</v>
      </c>
      <c r="C9" s="5"/>
      <c r="D9" s="5" t="s">
        <v>9</v>
      </c>
      <c r="E9" s="6" t="s">
        <v>10</v>
      </c>
      <c r="F9" s="6" t="s">
        <v>11</v>
      </c>
      <c r="G9" s="7">
        <v>69000</v>
      </c>
    </row>
    <row r="10" spans="2:7" x14ac:dyDescent="0.25">
      <c r="B10" s="4" t="s">
        <v>8</v>
      </c>
      <c r="C10" s="5"/>
      <c r="D10" s="5" t="s">
        <v>9</v>
      </c>
      <c r="E10" s="6" t="s">
        <v>10</v>
      </c>
      <c r="F10" s="6" t="s">
        <v>12</v>
      </c>
      <c r="G10" s="7">
        <v>69000</v>
      </c>
    </row>
    <row r="11" spans="2:7" x14ac:dyDescent="0.25">
      <c r="B11" s="4" t="s">
        <v>8</v>
      </c>
      <c r="C11" s="5"/>
      <c r="D11" s="5" t="s">
        <v>9</v>
      </c>
      <c r="E11" s="6" t="s">
        <v>10</v>
      </c>
      <c r="F11" s="6" t="s">
        <v>14</v>
      </c>
      <c r="G11" s="7">
        <v>69000</v>
      </c>
    </row>
    <row r="12" spans="2:7" x14ac:dyDescent="0.25">
      <c r="B12" s="4" t="s">
        <v>8</v>
      </c>
      <c r="C12" s="5"/>
      <c r="D12" s="5" t="s">
        <v>9</v>
      </c>
      <c r="E12" s="6" t="s">
        <v>10</v>
      </c>
      <c r="F12" s="6" t="s">
        <v>15</v>
      </c>
      <c r="G12" s="7">
        <v>69000</v>
      </c>
    </row>
    <row r="13" spans="2:7" x14ac:dyDescent="0.25">
      <c r="B13" s="4" t="s">
        <v>8</v>
      </c>
      <c r="C13" s="5"/>
      <c r="D13" s="5" t="s">
        <v>9</v>
      </c>
      <c r="E13" s="6" t="s">
        <v>10</v>
      </c>
      <c r="F13" s="6" t="s">
        <v>17</v>
      </c>
      <c r="G13" s="7">
        <v>69000</v>
      </c>
    </row>
    <row r="14" spans="2:7" x14ac:dyDescent="0.25">
      <c r="B14" s="4" t="s">
        <v>8</v>
      </c>
      <c r="C14" s="5"/>
      <c r="D14" s="5" t="s">
        <v>9</v>
      </c>
      <c r="E14" s="6" t="s">
        <v>10</v>
      </c>
      <c r="F14" s="6" t="s">
        <v>16</v>
      </c>
      <c r="G14" s="7">
        <v>69000</v>
      </c>
    </row>
    <row r="15" spans="2:7" x14ac:dyDescent="0.25">
      <c r="B15" s="4" t="s">
        <v>8</v>
      </c>
      <c r="C15" s="5"/>
      <c r="D15" s="5" t="s">
        <v>9</v>
      </c>
      <c r="E15" s="6" t="s">
        <v>10</v>
      </c>
      <c r="F15" s="6" t="s">
        <v>26</v>
      </c>
      <c r="G15" s="7">
        <v>69000</v>
      </c>
    </row>
    <row r="16" spans="2:7" x14ac:dyDescent="0.25">
      <c r="B16" s="4" t="s">
        <v>8</v>
      </c>
      <c r="C16" s="5"/>
      <c r="D16" s="5" t="s">
        <v>9</v>
      </c>
      <c r="E16" s="6" t="s">
        <v>10</v>
      </c>
      <c r="F16" s="6" t="s">
        <v>27</v>
      </c>
      <c r="G16" s="7">
        <v>60000</v>
      </c>
    </row>
    <row r="17" spans="2:7" x14ac:dyDescent="0.25">
      <c r="B17" s="4" t="s">
        <v>8</v>
      </c>
      <c r="C17" s="5"/>
      <c r="D17" s="5" t="s">
        <v>9</v>
      </c>
      <c r="E17" s="6" t="s">
        <v>10</v>
      </c>
      <c r="F17" s="6" t="s">
        <v>28</v>
      </c>
      <c r="G17" s="7">
        <v>4387.6400000000003</v>
      </c>
    </row>
    <row r="18" spans="2:7" x14ac:dyDescent="0.25">
      <c r="B18" s="4" t="s">
        <v>8</v>
      </c>
      <c r="C18" s="5"/>
      <c r="D18" s="5" t="s">
        <v>9</v>
      </c>
      <c r="E18" s="6" t="s">
        <v>10</v>
      </c>
      <c r="F18" s="6" t="s">
        <v>29</v>
      </c>
      <c r="G18" s="7">
        <v>46000</v>
      </c>
    </row>
    <row r="19" spans="2:7" x14ac:dyDescent="0.25">
      <c r="B19" s="4" t="s">
        <v>8</v>
      </c>
      <c r="C19" s="5"/>
      <c r="D19" s="5" t="s">
        <v>9</v>
      </c>
      <c r="E19" s="6" t="s">
        <v>10</v>
      </c>
      <c r="F19" s="6" t="s">
        <v>30</v>
      </c>
      <c r="G19" s="7">
        <v>46000</v>
      </c>
    </row>
    <row r="20" spans="2:7" s="17" customFormat="1" x14ac:dyDescent="0.25">
      <c r="B20" s="14" t="s">
        <v>8</v>
      </c>
      <c r="C20" s="15"/>
      <c r="D20" s="15" t="s">
        <v>9</v>
      </c>
      <c r="E20" s="16" t="s">
        <v>10</v>
      </c>
      <c r="F20" s="17" t="s">
        <v>31</v>
      </c>
      <c r="G20" s="18">
        <v>5750</v>
      </c>
    </row>
    <row r="21" spans="2:7" s="22" customFormat="1" x14ac:dyDescent="0.25">
      <c r="B21" s="19" t="s">
        <v>8</v>
      </c>
      <c r="C21" s="20"/>
      <c r="D21" s="20" t="s">
        <v>9</v>
      </c>
      <c r="E21" s="21" t="s">
        <v>10</v>
      </c>
      <c r="F21" s="22" t="s">
        <v>32</v>
      </c>
      <c r="G21" s="23">
        <v>5750</v>
      </c>
    </row>
    <row r="22" spans="2:7" s="17" customFormat="1" x14ac:dyDescent="0.25">
      <c r="B22" s="14" t="s">
        <v>8</v>
      </c>
      <c r="C22" s="15"/>
      <c r="D22" s="15" t="s">
        <v>9</v>
      </c>
      <c r="E22" s="16" t="s">
        <v>10</v>
      </c>
      <c r="F22" s="17" t="s">
        <v>33</v>
      </c>
      <c r="G22" s="18">
        <v>5750</v>
      </c>
    </row>
    <row r="23" spans="2:7" s="17" customFormat="1" x14ac:dyDescent="0.25">
      <c r="B23" s="14" t="s">
        <v>8</v>
      </c>
      <c r="C23" s="15"/>
      <c r="D23" s="15" t="s">
        <v>9</v>
      </c>
      <c r="E23" s="16" t="s">
        <v>10</v>
      </c>
      <c r="F23" s="17" t="s">
        <v>28</v>
      </c>
      <c r="G23" s="18">
        <v>5750</v>
      </c>
    </row>
    <row r="24" spans="2:7" x14ac:dyDescent="0.25">
      <c r="B24" s="4" t="s">
        <v>36</v>
      </c>
      <c r="C24" s="5" t="s">
        <v>9</v>
      </c>
      <c r="D24" s="5"/>
      <c r="E24" s="6" t="s">
        <v>22</v>
      </c>
      <c r="F24" s="6" t="s">
        <v>35</v>
      </c>
      <c r="G24" s="7">
        <v>2889.34</v>
      </c>
    </row>
    <row r="25" spans="2:7" ht="15.75" thickBot="1" x14ac:dyDescent="0.3">
      <c r="B25" s="8"/>
      <c r="C25" s="9"/>
      <c r="D25" s="9"/>
      <c r="E25" s="10"/>
      <c r="F25" s="10"/>
      <c r="G25" s="11"/>
    </row>
  </sheetData>
  <mergeCells count="3">
    <mergeCell ref="B3:G4"/>
    <mergeCell ref="B5:G5"/>
    <mergeCell ref="B6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7"/>
  <sheetViews>
    <sheetView workbookViewId="0">
      <selection activeCell="F27" sqref="F27"/>
    </sheetView>
  </sheetViews>
  <sheetFormatPr baseColWidth="10" defaultRowHeight="15" x14ac:dyDescent="0.25"/>
  <cols>
    <col min="2" max="2" width="18.140625" bestFit="1" customWidth="1"/>
    <col min="3" max="3" width="11" style="1" bestFit="1" customWidth="1"/>
    <col min="4" max="4" width="10.85546875" style="1" bestFit="1" customWidth="1"/>
    <col min="5" max="5" width="30" bestFit="1" customWidth="1"/>
    <col min="6" max="6" width="30.42578125" bestFit="1" customWidth="1"/>
    <col min="7" max="7" width="18" style="1" bestFit="1" customWidth="1"/>
  </cols>
  <sheetData>
    <row r="2" spans="2:7" ht="15.75" thickBot="1" x14ac:dyDescent="0.3"/>
    <row r="3" spans="2:7" ht="15" customHeight="1" x14ac:dyDescent="0.25">
      <c r="B3" s="27" t="s">
        <v>0</v>
      </c>
      <c r="C3" s="28"/>
      <c r="D3" s="28"/>
      <c r="E3" s="28"/>
      <c r="F3" s="28"/>
      <c r="G3" s="29"/>
    </row>
    <row r="4" spans="2:7" ht="15" customHeight="1" x14ac:dyDescent="0.25">
      <c r="B4" s="30"/>
      <c r="C4" s="31"/>
      <c r="D4" s="31"/>
      <c r="E4" s="31"/>
      <c r="F4" s="31"/>
      <c r="G4" s="32"/>
    </row>
    <row r="5" spans="2:7" ht="15" customHeight="1" x14ac:dyDescent="0.25">
      <c r="B5" s="30" t="s">
        <v>1</v>
      </c>
      <c r="C5" s="31"/>
      <c r="D5" s="31"/>
      <c r="E5" s="31"/>
      <c r="F5" s="31"/>
      <c r="G5" s="32"/>
    </row>
    <row r="6" spans="2:7" ht="15" customHeight="1" thickBot="1" x14ac:dyDescent="0.3">
      <c r="B6" s="33" t="s">
        <v>34</v>
      </c>
      <c r="C6" s="34"/>
      <c r="D6" s="34"/>
      <c r="E6" s="34"/>
      <c r="F6" s="34"/>
      <c r="G6" s="35"/>
    </row>
    <row r="7" spans="2:7" ht="15.75" thickBot="1" x14ac:dyDescent="0.3">
      <c r="B7" s="2" t="s">
        <v>2</v>
      </c>
      <c r="C7" s="3" t="s">
        <v>3</v>
      </c>
      <c r="D7" s="3" t="s">
        <v>4</v>
      </c>
      <c r="E7" s="2" t="s">
        <v>5</v>
      </c>
      <c r="F7" s="13" t="s">
        <v>6</v>
      </c>
      <c r="G7" s="3" t="s">
        <v>7</v>
      </c>
    </row>
    <row r="8" spans="2:7" x14ac:dyDescent="0.25">
      <c r="B8" s="4" t="s">
        <v>8</v>
      </c>
      <c r="C8" s="5"/>
      <c r="D8" s="5" t="s">
        <v>9</v>
      </c>
      <c r="E8" s="6" t="s">
        <v>10</v>
      </c>
      <c r="F8" s="6" t="s">
        <v>13</v>
      </c>
      <c r="G8" s="7">
        <v>69000</v>
      </c>
    </row>
    <row r="9" spans="2:7" x14ac:dyDescent="0.25">
      <c r="B9" s="4" t="s">
        <v>8</v>
      </c>
      <c r="C9" s="5"/>
      <c r="D9" s="5" t="s">
        <v>9</v>
      </c>
      <c r="E9" s="6" t="s">
        <v>10</v>
      </c>
      <c r="F9" s="6" t="s">
        <v>11</v>
      </c>
      <c r="G9" s="7">
        <v>69000</v>
      </c>
    </row>
    <row r="10" spans="2:7" x14ac:dyDescent="0.25">
      <c r="B10" s="4" t="s">
        <v>8</v>
      </c>
      <c r="C10" s="5"/>
      <c r="D10" s="5" t="s">
        <v>9</v>
      </c>
      <c r="E10" s="6" t="s">
        <v>10</v>
      </c>
      <c r="F10" s="6" t="s">
        <v>12</v>
      </c>
      <c r="G10" s="7">
        <v>69000</v>
      </c>
    </row>
    <row r="11" spans="2:7" x14ac:dyDescent="0.25">
      <c r="B11" s="4" t="s">
        <v>8</v>
      </c>
      <c r="C11" s="5"/>
      <c r="D11" s="5" t="s">
        <v>9</v>
      </c>
      <c r="E11" s="6" t="s">
        <v>10</v>
      </c>
      <c r="F11" s="6" t="s">
        <v>14</v>
      </c>
      <c r="G11" s="7">
        <v>69000</v>
      </c>
    </row>
    <row r="12" spans="2:7" x14ac:dyDescent="0.25">
      <c r="B12" s="4" t="s">
        <v>8</v>
      </c>
      <c r="C12" s="5"/>
      <c r="D12" s="5" t="s">
        <v>9</v>
      </c>
      <c r="E12" s="6" t="s">
        <v>10</v>
      </c>
      <c r="F12" s="6" t="s">
        <v>15</v>
      </c>
      <c r="G12" s="7">
        <v>69000</v>
      </c>
    </row>
    <row r="13" spans="2:7" x14ac:dyDescent="0.25">
      <c r="B13" s="4" t="s">
        <v>8</v>
      </c>
      <c r="C13" s="5"/>
      <c r="D13" s="5" t="s">
        <v>9</v>
      </c>
      <c r="E13" s="6" t="s">
        <v>10</v>
      </c>
      <c r="F13" s="6" t="s">
        <v>17</v>
      </c>
      <c r="G13" s="7">
        <v>69000</v>
      </c>
    </row>
    <row r="14" spans="2:7" x14ac:dyDescent="0.25">
      <c r="B14" s="4" t="s">
        <v>8</v>
      </c>
      <c r="C14" s="5"/>
      <c r="D14" s="5" t="s">
        <v>9</v>
      </c>
      <c r="E14" s="6" t="s">
        <v>10</v>
      </c>
      <c r="F14" s="6" t="s">
        <v>16</v>
      </c>
      <c r="G14" s="7">
        <v>69000</v>
      </c>
    </row>
    <row r="15" spans="2:7" x14ac:dyDescent="0.25">
      <c r="B15" s="4" t="s">
        <v>8</v>
      </c>
      <c r="C15" s="5"/>
      <c r="D15" s="5" t="s">
        <v>9</v>
      </c>
      <c r="E15" s="6" t="s">
        <v>10</v>
      </c>
      <c r="F15" s="6" t="s">
        <v>26</v>
      </c>
      <c r="G15" s="7">
        <v>69000</v>
      </c>
    </row>
    <row r="16" spans="2:7" x14ac:dyDescent="0.25">
      <c r="B16" s="4" t="s">
        <v>8</v>
      </c>
      <c r="C16" s="5"/>
      <c r="D16" s="5" t="s">
        <v>9</v>
      </c>
      <c r="E16" s="6" t="s">
        <v>10</v>
      </c>
      <c r="F16" s="6" t="s">
        <v>27</v>
      </c>
      <c r="G16" s="7">
        <v>60000</v>
      </c>
    </row>
    <row r="17" spans="2:7" x14ac:dyDescent="0.25">
      <c r="B17" s="4" t="s">
        <v>8</v>
      </c>
      <c r="C17" s="5"/>
      <c r="D17" s="5" t="s">
        <v>9</v>
      </c>
      <c r="E17" s="6" t="s">
        <v>10</v>
      </c>
      <c r="F17" s="6" t="s">
        <v>28</v>
      </c>
      <c r="G17" s="7">
        <v>4387.6400000000003</v>
      </c>
    </row>
    <row r="18" spans="2:7" x14ac:dyDescent="0.25">
      <c r="B18" s="4" t="s">
        <v>8</v>
      </c>
      <c r="C18" s="5"/>
      <c r="D18" s="5" t="s">
        <v>9</v>
      </c>
      <c r="E18" s="6" t="s">
        <v>10</v>
      </c>
      <c r="F18" s="6" t="s">
        <v>29</v>
      </c>
      <c r="G18" s="7">
        <v>46000</v>
      </c>
    </row>
    <row r="19" spans="2:7" x14ac:dyDescent="0.25">
      <c r="B19" s="4" t="s">
        <v>8</v>
      </c>
      <c r="C19" s="5"/>
      <c r="D19" s="5" t="s">
        <v>9</v>
      </c>
      <c r="E19" s="6" t="s">
        <v>10</v>
      </c>
      <c r="F19" s="6" t="s">
        <v>30</v>
      </c>
      <c r="G19" s="7">
        <v>46000</v>
      </c>
    </row>
    <row r="20" spans="2:7" s="22" customFormat="1" x14ac:dyDescent="0.25">
      <c r="B20" s="19" t="s">
        <v>8</v>
      </c>
      <c r="C20" s="20"/>
      <c r="D20" s="20" t="s">
        <v>9</v>
      </c>
      <c r="E20" s="21" t="s">
        <v>10</v>
      </c>
      <c r="F20" s="22" t="s">
        <v>32</v>
      </c>
      <c r="G20" s="23">
        <v>5750</v>
      </c>
    </row>
    <row r="21" spans="2:7" x14ac:dyDescent="0.25">
      <c r="B21" s="4" t="s">
        <v>36</v>
      </c>
      <c r="C21" s="5" t="s">
        <v>9</v>
      </c>
      <c r="D21" s="5"/>
      <c r="E21" s="6" t="s">
        <v>22</v>
      </c>
      <c r="F21" s="6" t="s">
        <v>35</v>
      </c>
      <c r="G21" s="7">
        <v>2889.34</v>
      </c>
    </row>
    <row r="22" spans="2:7" ht="15.75" thickBot="1" x14ac:dyDescent="0.3">
      <c r="B22" s="8"/>
      <c r="C22" s="9"/>
      <c r="D22" s="9"/>
      <c r="E22" s="10"/>
      <c r="F22" s="10"/>
      <c r="G22" s="11"/>
    </row>
    <row r="24" spans="2:7" x14ac:dyDescent="0.25">
      <c r="G24" s="37">
        <f>SUM(G8:G23)</f>
        <v>717026.98</v>
      </c>
    </row>
    <row r="27" spans="2:7" x14ac:dyDescent="0.25">
      <c r="F27" s="36">
        <f>G21+'3er trimestre'!G24</f>
        <v>4277.01</v>
      </c>
    </row>
  </sheetData>
  <mergeCells count="3">
    <mergeCell ref="B3:G4"/>
    <mergeCell ref="B5:G5"/>
    <mergeCell ref="B6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7"/>
  <sheetViews>
    <sheetView workbookViewId="0">
      <selection activeCell="G27" sqref="G27"/>
    </sheetView>
  </sheetViews>
  <sheetFormatPr baseColWidth="10" defaultRowHeight="15" x14ac:dyDescent="0.25"/>
  <cols>
    <col min="2" max="2" width="18.140625" bestFit="1" customWidth="1"/>
    <col min="3" max="3" width="11" style="1" bestFit="1" customWidth="1"/>
    <col min="4" max="4" width="10.85546875" style="1" bestFit="1" customWidth="1"/>
    <col min="5" max="5" width="30" bestFit="1" customWidth="1"/>
    <col min="6" max="6" width="33.42578125" bestFit="1" customWidth="1"/>
    <col min="7" max="7" width="18" style="1" bestFit="1" customWidth="1"/>
  </cols>
  <sheetData>
    <row r="2" spans="2:7" ht="15.75" thickBot="1" x14ac:dyDescent="0.3"/>
    <row r="3" spans="2:7" ht="15" customHeight="1" x14ac:dyDescent="0.25">
      <c r="B3" s="27" t="s">
        <v>0</v>
      </c>
      <c r="C3" s="28"/>
      <c r="D3" s="28"/>
      <c r="E3" s="28"/>
      <c r="F3" s="28"/>
      <c r="G3" s="29"/>
    </row>
    <row r="4" spans="2:7" ht="15" customHeight="1" x14ac:dyDescent="0.25">
      <c r="B4" s="30"/>
      <c r="C4" s="31"/>
      <c r="D4" s="31"/>
      <c r="E4" s="31"/>
      <c r="F4" s="31"/>
      <c r="G4" s="32"/>
    </row>
    <row r="5" spans="2:7" ht="15" customHeight="1" x14ac:dyDescent="0.25">
      <c r="B5" s="30" t="s">
        <v>1</v>
      </c>
      <c r="C5" s="31"/>
      <c r="D5" s="31"/>
      <c r="E5" s="31"/>
      <c r="F5" s="31"/>
      <c r="G5" s="32"/>
    </row>
    <row r="6" spans="2:7" ht="15" customHeight="1" thickBot="1" x14ac:dyDescent="0.3">
      <c r="B6" s="33" t="s">
        <v>37</v>
      </c>
      <c r="C6" s="34"/>
      <c r="D6" s="34"/>
      <c r="E6" s="34"/>
      <c r="F6" s="34"/>
      <c r="G6" s="35"/>
    </row>
    <row r="7" spans="2:7" ht="15.75" thickBot="1" x14ac:dyDescent="0.3">
      <c r="B7" s="2" t="s">
        <v>2</v>
      </c>
      <c r="C7" s="3" t="s">
        <v>3</v>
      </c>
      <c r="D7" s="3" t="s">
        <v>4</v>
      </c>
      <c r="E7" s="2" t="s">
        <v>5</v>
      </c>
      <c r="F7" s="13" t="s">
        <v>6</v>
      </c>
      <c r="G7" s="3" t="s">
        <v>7</v>
      </c>
    </row>
    <row r="8" spans="2:7" x14ac:dyDescent="0.25">
      <c r="B8" s="4" t="s">
        <v>8</v>
      </c>
      <c r="C8" s="5"/>
      <c r="D8" s="5" t="s">
        <v>9</v>
      </c>
      <c r="E8" s="6" t="s">
        <v>10</v>
      </c>
      <c r="F8" s="6" t="s">
        <v>13</v>
      </c>
      <c r="G8" s="24">
        <v>69000</v>
      </c>
    </row>
    <row r="9" spans="2:7" x14ac:dyDescent="0.25">
      <c r="B9" s="4" t="s">
        <v>8</v>
      </c>
      <c r="C9" s="5"/>
      <c r="D9" s="5" t="s">
        <v>9</v>
      </c>
      <c r="E9" s="6" t="s">
        <v>10</v>
      </c>
      <c r="F9" s="6" t="s">
        <v>11</v>
      </c>
      <c r="G9" s="24">
        <v>69000</v>
      </c>
    </row>
    <row r="10" spans="2:7" x14ac:dyDescent="0.25">
      <c r="B10" s="4" t="s">
        <v>8</v>
      </c>
      <c r="C10" s="5"/>
      <c r="D10" s="5" t="s">
        <v>9</v>
      </c>
      <c r="E10" s="6" t="s">
        <v>10</v>
      </c>
      <c r="F10" s="6" t="s">
        <v>12</v>
      </c>
      <c r="G10" s="24">
        <v>69000</v>
      </c>
    </row>
    <row r="11" spans="2:7" x14ac:dyDescent="0.25">
      <c r="B11" s="4" t="s">
        <v>8</v>
      </c>
      <c r="C11" s="5"/>
      <c r="D11" s="5" t="s">
        <v>9</v>
      </c>
      <c r="E11" s="6" t="s">
        <v>10</v>
      </c>
      <c r="F11" s="6" t="s">
        <v>14</v>
      </c>
      <c r="G11" s="24">
        <v>69000</v>
      </c>
    </row>
    <row r="12" spans="2:7" x14ac:dyDescent="0.25">
      <c r="B12" s="4" t="s">
        <v>8</v>
      </c>
      <c r="C12" s="5"/>
      <c r="D12" s="5" t="s">
        <v>9</v>
      </c>
      <c r="E12" s="6" t="s">
        <v>10</v>
      </c>
      <c r="F12" s="6" t="s">
        <v>15</v>
      </c>
      <c r="G12" s="24">
        <v>69000</v>
      </c>
    </row>
    <row r="13" spans="2:7" x14ac:dyDescent="0.25">
      <c r="B13" s="4" t="s">
        <v>8</v>
      </c>
      <c r="C13" s="5"/>
      <c r="D13" s="5" t="s">
        <v>9</v>
      </c>
      <c r="E13" s="6" t="s">
        <v>10</v>
      </c>
      <c r="F13" s="6" t="s">
        <v>17</v>
      </c>
      <c r="G13" s="24">
        <v>69000</v>
      </c>
    </row>
    <row r="14" spans="2:7" x14ac:dyDescent="0.25">
      <c r="B14" s="4" t="s">
        <v>8</v>
      </c>
      <c r="C14" s="5"/>
      <c r="D14" s="5" t="s">
        <v>9</v>
      </c>
      <c r="E14" s="6" t="s">
        <v>10</v>
      </c>
      <c r="F14" s="6" t="s">
        <v>16</v>
      </c>
      <c r="G14" s="24">
        <v>69000</v>
      </c>
    </row>
    <row r="15" spans="2:7" x14ac:dyDescent="0.25">
      <c r="B15" s="4" t="s">
        <v>8</v>
      </c>
      <c r="C15" s="5"/>
      <c r="D15" s="5" t="s">
        <v>9</v>
      </c>
      <c r="E15" s="6" t="s">
        <v>10</v>
      </c>
      <c r="F15" s="6" t="s">
        <v>26</v>
      </c>
      <c r="G15" s="24">
        <v>69000</v>
      </c>
    </row>
    <row r="16" spans="2:7" x14ac:dyDescent="0.25">
      <c r="B16" s="4" t="s">
        <v>8</v>
      </c>
      <c r="C16" s="5"/>
      <c r="D16" s="5" t="s">
        <v>9</v>
      </c>
      <c r="E16" s="6" t="s">
        <v>10</v>
      </c>
      <c r="F16" s="6" t="s">
        <v>27</v>
      </c>
      <c r="G16" s="24">
        <v>40000</v>
      </c>
    </row>
    <row r="17" spans="2:7" x14ac:dyDescent="0.25">
      <c r="B17" s="4" t="s">
        <v>8</v>
      </c>
      <c r="C17" s="5"/>
      <c r="D17" s="5" t="s">
        <v>9</v>
      </c>
      <c r="E17" s="6" t="s">
        <v>10</v>
      </c>
      <c r="F17" s="6" t="s">
        <v>29</v>
      </c>
      <c r="G17" s="24">
        <v>69000</v>
      </c>
    </row>
    <row r="18" spans="2:7" x14ac:dyDescent="0.25">
      <c r="B18" s="4" t="s">
        <v>8</v>
      </c>
      <c r="C18" s="5"/>
      <c r="D18" s="5" t="s">
        <v>9</v>
      </c>
      <c r="E18" s="6" t="s">
        <v>10</v>
      </c>
      <c r="F18" s="6" t="s">
        <v>30</v>
      </c>
      <c r="G18" s="24">
        <v>69000</v>
      </c>
    </row>
    <row r="19" spans="2:7" x14ac:dyDescent="0.25">
      <c r="B19" s="4" t="s">
        <v>8</v>
      </c>
      <c r="C19" s="5"/>
      <c r="D19" s="5" t="s">
        <v>9</v>
      </c>
      <c r="E19" s="6" t="s">
        <v>10</v>
      </c>
      <c r="F19" s="6" t="s">
        <v>38</v>
      </c>
      <c r="G19" s="24">
        <v>17550.53</v>
      </c>
    </row>
    <row r="20" spans="2:7" x14ac:dyDescent="0.25">
      <c r="B20" s="4" t="s">
        <v>8</v>
      </c>
      <c r="C20" s="5"/>
      <c r="D20" s="5" t="s">
        <v>9</v>
      </c>
      <c r="E20" s="6" t="s">
        <v>10</v>
      </c>
      <c r="F20" s="6" t="s">
        <v>39</v>
      </c>
      <c r="G20" s="24">
        <v>5850.18</v>
      </c>
    </row>
    <row r="21" spans="2:7" x14ac:dyDescent="0.25">
      <c r="B21" s="4" t="s">
        <v>8</v>
      </c>
      <c r="C21" s="5"/>
      <c r="D21" s="5" t="s">
        <v>9</v>
      </c>
      <c r="E21" s="6" t="s">
        <v>10</v>
      </c>
      <c r="F21" s="6" t="s">
        <v>40</v>
      </c>
      <c r="G21" s="24">
        <v>5850.18</v>
      </c>
    </row>
    <row r="22" spans="2:7" x14ac:dyDescent="0.25">
      <c r="B22" s="4" t="s">
        <v>8</v>
      </c>
      <c r="C22" s="5"/>
      <c r="D22" s="5" t="s">
        <v>9</v>
      </c>
      <c r="E22" s="6" t="s">
        <v>10</v>
      </c>
      <c r="F22" s="6" t="s">
        <v>41</v>
      </c>
      <c r="G22" s="24">
        <v>2925.09</v>
      </c>
    </row>
    <row r="23" spans="2:7" x14ac:dyDescent="0.25">
      <c r="B23" s="4" t="s">
        <v>8</v>
      </c>
      <c r="C23" s="5"/>
      <c r="D23" s="5" t="s">
        <v>9</v>
      </c>
      <c r="E23" s="6" t="s">
        <v>10</v>
      </c>
      <c r="F23" s="6" t="s">
        <v>42</v>
      </c>
      <c r="G23" s="24">
        <v>2925.09</v>
      </c>
    </row>
    <row r="24" spans="2:7" x14ac:dyDescent="0.25">
      <c r="B24" s="4" t="s">
        <v>8</v>
      </c>
      <c r="C24" s="5" t="s">
        <v>9</v>
      </c>
      <c r="D24" s="5"/>
      <c r="E24" s="6" t="s">
        <v>22</v>
      </c>
      <c r="F24" s="6" t="s">
        <v>43</v>
      </c>
      <c r="G24" s="24">
        <v>1387.67</v>
      </c>
    </row>
    <row r="25" spans="2:7" ht="15.75" thickBot="1" x14ac:dyDescent="0.3">
      <c r="B25" s="8"/>
      <c r="C25" s="9"/>
      <c r="D25" s="9"/>
      <c r="E25" s="10"/>
      <c r="F25" s="10"/>
      <c r="G25" s="11"/>
    </row>
    <row r="27" spans="2:7" x14ac:dyDescent="0.25">
      <c r="G27" s="26">
        <f>SUM(G8:G26)</f>
        <v>766488.74000000011</v>
      </c>
    </row>
  </sheetData>
  <mergeCells count="3">
    <mergeCell ref="B3:G4"/>
    <mergeCell ref="B5:G5"/>
    <mergeCell ref="B6:G6"/>
  </mergeCells>
  <pageMargins left="0.70866141732283472" right="0.70866141732283472" top="0.74803149606299213" bottom="0.74803149606299213" header="0.31496062992125984" footer="0.31496062992125984"/>
  <pageSetup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6"/>
  <sheetViews>
    <sheetView workbookViewId="0">
      <selection activeCell="D12" sqref="D12"/>
    </sheetView>
  </sheetViews>
  <sheetFormatPr baseColWidth="10" defaultRowHeight="15" x14ac:dyDescent="0.25"/>
  <cols>
    <col min="2" max="2" width="28.5703125" bestFit="1" customWidth="1"/>
    <col min="3" max="3" width="11" style="1" bestFit="1" customWidth="1"/>
    <col min="4" max="4" width="10.85546875" style="1" bestFit="1" customWidth="1"/>
    <col min="5" max="5" width="30" bestFit="1" customWidth="1"/>
    <col min="6" max="6" width="37.140625" bestFit="1" customWidth="1"/>
    <col min="7" max="7" width="18" style="1" bestFit="1" customWidth="1"/>
  </cols>
  <sheetData>
    <row r="2" spans="2:7" ht="15.75" thickBot="1" x14ac:dyDescent="0.3"/>
    <row r="3" spans="2:7" ht="15" customHeight="1" x14ac:dyDescent="0.25">
      <c r="B3" s="27" t="s">
        <v>0</v>
      </c>
      <c r="C3" s="28"/>
      <c r="D3" s="28"/>
      <c r="E3" s="28"/>
      <c r="F3" s="28"/>
      <c r="G3" s="29"/>
    </row>
    <row r="4" spans="2:7" ht="15" customHeight="1" x14ac:dyDescent="0.25">
      <c r="B4" s="30"/>
      <c r="C4" s="31"/>
      <c r="D4" s="31"/>
      <c r="E4" s="31"/>
      <c r="F4" s="31"/>
      <c r="G4" s="32"/>
    </row>
    <row r="5" spans="2:7" ht="15" customHeight="1" x14ac:dyDescent="0.25">
      <c r="B5" s="30" t="s">
        <v>1</v>
      </c>
      <c r="C5" s="31"/>
      <c r="D5" s="31"/>
      <c r="E5" s="31"/>
      <c r="F5" s="31"/>
      <c r="G5" s="32"/>
    </row>
    <row r="6" spans="2:7" ht="15" customHeight="1" thickBot="1" x14ac:dyDescent="0.3">
      <c r="B6" s="33" t="s">
        <v>45</v>
      </c>
      <c r="C6" s="34"/>
      <c r="D6" s="34"/>
      <c r="E6" s="34"/>
      <c r="F6" s="34"/>
      <c r="G6" s="35"/>
    </row>
    <row r="7" spans="2:7" ht="15.75" thickBot="1" x14ac:dyDescent="0.3">
      <c r="B7" s="2" t="s">
        <v>2</v>
      </c>
      <c r="C7" s="3" t="s">
        <v>3</v>
      </c>
      <c r="D7" s="3" t="s">
        <v>4</v>
      </c>
      <c r="E7" s="2" t="s">
        <v>5</v>
      </c>
      <c r="F7" s="13" t="s">
        <v>6</v>
      </c>
      <c r="G7" s="3" t="s">
        <v>7</v>
      </c>
    </row>
    <row r="8" spans="2:7" x14ac:dyDescent="0.25">
      <c r="B8" s="4" t="s">
        <v>8</v>
      </c>
      <c r="C8" s="5"/>
      <c r="D8" s="5" t="s">
        <v>9</v>
      </c>
      <c r="E8" s="6" t="s">
        <v>10</v>
      </c>
      <c r="F8" t="s">
        <v>13</v>
      </c>
      <c r="G8" s="7">
        <v>46000</v>
      </c>
    </row>
    <row r="9" spans="2:7" x14ac:dyDescent="0.25">
      <c r="B9" s="4" t="s">
        <v>8</v>
      </c>
      <c r="C9" s="5"/>
      <c r="D9" s="5" t="s">
        <v>9</v>
      </c>
      <c r="E9" s="6" t="s">
        <v>10</v>
      </c>
      <c r="F9" t="s">
        <v>11</v>
      </c>
      <c r="G9" s="7">
        <v>46000</v>
      </c>
    </row>
    <row r="10" spans="2:7" x14ac:dyDescent="0.25">
      <c r="B10" s="4" t="s">
        <v>8</v>
      </c>
      <c r="C10" s="5"/>
      <c r="D10" s="5" t="s">
        <v>9</v>
      </c>
      <c r="E10" s="6" t="s">
        <v>10</v>
      </c>
      <c r="F10" t="s">
        <v>14</v>
      </c>
      <c r="G10" s="7">
        <v>23000</v>
      </c>
    </row>
    <row r="11" spans="2:7" x14ac:dyDescent="0.25">
      <c r="B11" s="4" t="s">
        <v>8</v>
      </c>
      <c r="C11" s="5"/>
      <c r="D11" s="5" t="s">
        <v>9</v>
      </c>
      <c r="E11" s="6" t="s">
        <v>10</v>
      </c>
      <c r="F11" t="s">
        <v>15</v>
      </c>
      <c r="G11" s="7">
        <v>57500</v>
      </c>
    </row>
    <row r="12" spans="2:7" x14ac:dyDescent="0.25">
      <c r="B12" s="4" t="s">
        <v>8</v>
      </c>
      <c r="C12" s="5"/>
      <c r="D12" s="5" t="s">
        <v>9</v>
      </c>
      <c r="E12" s="6" t="s">
        <v>10</v>
      </c>
      <c r="F12" t="s">
        <v>17</v>
      </c>
      <c r="G12" s="7">
        <v>57500</v>
      </c>
    </row>
    <row r="13" spans="2:7" x14ac:dyDescent="0.25">
      <c r="B13" s="4" t="s">
        <v>8</v>
      </c>
      <c r="C13" s="5"/>
      <c r="D13" s="5" t="s">
        <v>9</v>
      </c>
      <c r="E13" s="6" t="s">
        <v>10</v>
      </c>
      <c r="F13" t="s">
        <v>16</v>
      </c>
      <c r="G13" s="7">
        <v>11500</v>
      </c>
    </row>
    <row r="14" spans="2:7" x14ac:dyDescent="0.25">
      <c r="B14" s="4" t="s">
        <v>8</v>
      </c>
      <c r="C14" s="5"/>
      <c r="D14" s="5" t="s">
        <v>9</v>
      </c>
      <c r="E14" s="6" t="s">
        <v>10</v>
      </c>
      <c r="F14" t="s">
        <v>26</v>
      </c>
      <c r="G14" s="7">
        <v>23000</v>
      </c>
    </row>
    <row r="15" spans="2:7" x14ac:dyDescent="0.25">
      <c r="B15" s="4" t="s">
        <v>8</v>
      </c>
      <c r="C15" s="5"/>
      <c r="D15" s="5" t="s">
        <v>9</v>
      </c>
      <c r="E15" s="6" t="s">
        <v>10</v>
      </c>
      <c r="F15" t="s">
        <v>29</v>
      </c>
      <c r="G15" s="7">
        <v>23000</v>
      </c>
    </row>
    <row r="16" spans="2:7" x14ac:dyDescent="0.25">
      <c r="B16" s="4" t="s">
        <v>8</v>
      </c>
      <c r="C16" s="5"/>
      <c r="D16" s="5" t="s">
        <v>9</v>
      </c>
      <c r="E16" s="6" t="s">
        <v>10</v>
      </c>
      <c r="F16" t="s">
        <v>39</v>
      </c>
      <c r="G16" s="7">
        <v>2925.09</v>
      </c>
    </row>
    <row r="17" spans="2:7" x14ac:dyDescent="0.25">
      <c r="B17" s="4" t="s">
        <v>8</v>
      </c>
      <c r="C17" s="5"/>
      <c r="D17" s="5" t="s">
        <v>9</v>
      </c>
      <c r="E17" s="6" t="s">
        <v>10</v>
      </c>
      <c r="F17" t="s">
        <v>41</v>
      </c>
      <c r="G17" s="7">
        <v>8775.27</v>
      </c>
    </row>
    <row r="18" spans="2:7" x14ac:dyDescent="0.25">
      <c r="B18" s="4" t="s">
        <v>8</v>
      </c>
      <c r="C18" s="5"/>
      <c r="D18" s="5" t="s">
        <v>9</v>
      </c>
      <c r="E18" s="6" t="s">
        <v>10</v>
      </c>
      <c r="F18" t="s">
        <v>42</v>
      </c>
      <c r="G18" s="7">
        <v>8775.27</v>
      </c>
    </row>
    <row r="19" spans="2:7" x14ac:dyDescent="0.25">
      <c r="B19" s="4" t="s">
        <v>8</v>
      </c>
      <c r="C19" s="5"/>
      <c r="D19" s="5" t="s">
        <v>9</v>
      </c>
      <c r="E19" s="6" t="s">
        <v>10</v>
      </c>
      <c r="F19" t="s">
        <v>46</v>
      </c>
      <c r="G19" s="7">
        <f>11700.36+519.24</f>
        <v>12219.6</v>
      </c>
    </row>
    <row r="20" spans="2:7" x14ac:dyDescent="0.25">
      <c r="B20" s="4" t="s">
        <v>8</v>
      </c>
      <c r="C20" s="5"/>
      <c r="D20" s="5" t="s">
        <v>9</v>
      </c>
      <c r="E20" s="6" t="s">
        <v>10</v>
      </c>
      <c r="F20" t="s">
        <v>47</v>
      </c>
      <c r="G20" s="7">
        <v>11700.36</v>
      </c>
    </row>
    <row r="21" spans="2:7" x14ac:dyDescent="0.25">
      <c r="B21" s="4" t="s">
        <v>8</v>
      </c>
      <c r="C21" s="5"/>
      <c r="D21" s="5" t="s">
        <v>9</v>
      </c>
      <c r="E21" s="6" t="s">
        <v>10</v>
      </c>
      <c r="F21" t="s">
        <v>48</v>
      </c>
      <c r="G21" s="7">
        <v>4387.63</v>
      </c>
    </row>
    <row r="22" spans="2:7" x14ac:dyDescent="0.25">
      <c r="B22" s="4" t="s">
        <v>8</v>
      </c>
      <c r="C22" s="5"/>
      <c r="D22" s="5" t="s">
        <v>9</v>
      </c>
      <c r="E22" s="6" t="s">
        <v>10</v>
      </c>
      <c r="F22" t="s">
        <v>49</v>
      </c>
      <c r="G22" s="7">
        <v>11700.36</v>
      </c>
    </row>
    <row r="23" spans="2:7" x14ac:dyDescent="0.25">
      <c r="B23" s="4" t="s">
        <v>8</v>
      </c>
      <c r="C23" s="5"/>
      <c r="D23" s="5" t="s">
        <v>9</v>
      </c>
      <c r="E23" s="6" t="s">
        <v>10</v>
      </c>
      <c r="F23" t="s">
        <v>50</v>
      </c>
      <c r="G23" s="7">
        <v>11700.36</v>
      </c>
    </row>
    <row r="24" spans="2:7" x14ac:dyDescent="0.25">
      <c r="B24" s="4" t="s">
        <v>8</v>
      </c>
      <c r="C24" s="5"/>
      <c r="D24" s="5" t="s">
        <v>9</v>
      </c>
      <c r="E24" s="6" t="s">
        <v>10</v>
      </c>
      <c r="F24" t="s">
        <v>51</v>
      </c>
      <c r="G24" s="7">
        <v>13162.89</v>
      </c>
    </row>
    <row r="25" spans="2:7" x14ac:dyDescent="0.25">
      <c r="B25" s="4" t="s">
        <v>8</v>
      </c>
      <c r="C25" s="5"/>
      <c r="D25" s="5" t="s">
        <v>9</v>
      </c>
      <c r="E25" s="6" t="s">
        <v>10</v>
      </c>
      <c r="F25" t="s">
        <v>52</v>
      </c>
      <c r="G25" s="7">
        <v>11700.36</v>
      </c>
    </row>
    <row r="26" spans="2:7" x14ac:dyDescent="0.25">
      <c r="B26" s="4" t="s">
        <v>8</v>
      </c>
      <c r="C26" s="5"/>
      <c r="D26" s="5" t="s">
        <v>9</v>
      </c>
      <c r="E26" s="6" t="s">
        <v>10</v>
      </c>
      <c r="F26" t="s">
        <v>53</v>
      </c>
      <c r="G26" s="7">
        <v>11700.36</v>
      </c>
    </row>
    <row r="27" spans="2:7" x14ac:dyDescent="0.25">
      <c r="B27" s="4" t="s">
        <v>8</v>
      </c>
      <c r="C27" s="5"/>
      <c r="D27" s="5" t="s">
        <v>9</v>
      </c>
      <c r="E27" s="6" t="s">
        <v>10</v>
      </c>
      <c r="F27" t="s">
        <v>54</v>
      </c>
      <c r="G27" s="7">
        <v>11700.36</v>
      </c>
    </row>
    <row r="28" spans="2:7" x14ac:dyDescent="0.25">
      <c r="B28" s="4" t="s">
        <v>8</v>
      </c>
      <c r="C28" s="5"/>
      <c r="D28" s="5" t="s">
        <v>9</v>
      </c>
      <c r="E28" s="6" t="s">
        <v>10</v>
      </c>
      <c r="F28" t="s">
        <v>63</v>
      </c>
      <c r="G28" s="7">
        <f>17550.52+577.5</f>
        <v>18128.02</v>
      </c>
    </row>
    <row r="29" spans="2:7" x14ac:dyDescent="0.25">
      <c r="B29" s="4" t="s">
        <v>8</v>
      </c>
      <c r="C29" s="5"/>
      <c r="D29" s="5" t="s">
        <v>9</v>
      </c>
      <c r="E29" s="6" t="s">
        <v>10</v>
      </c>
      <c r="F29" t="s">
        <v>55</v>
      </c>
      <c r="G29" s="7">
        <v>11700.36</v>
      </c>
    </row>
    <row r="30" spans="2:7" x14ac:dyDescent="0.25">
      <c r="B30" s="4" t="s">
        <v>8</v>
      </c>
      <c r="C30" s="5"/>
      <c r="D30" s="5" t="s">
        <v>9</v>
      </c>
      <c r="E30" s="6" t="s">
        <v>10</v>
      </c>
      <c r="F30" t="s">
        <v>56</v>
      </c>
      <c r="G30" s="7">
        <v>11700.36</v>
      </c>
    </row>
    <row r="31" spans="2:7" x14ac:dyDescent="0.25">
      <c r="B31" s="4" t="s">
        <v>8</v>
      </c>
      <c r="C31" s="5"/>
      <c r="D31" s="5" t="s">
        <v>9</v>
      </c>
      <c r="E31" s="6" t="s">
        <v>10</v>
      </c>
      <c r="F31" t="s">
        <v>57</v>
      </c>
      <c r="G31" s="7">
        <v>8775.27</v>
      </c>
    </row>
    <row r="32" spans="2:7" x14ac:dyDescent="0.25">
      <c r="B32" s="4" t="s">
        <v>8</v>
      </c>
      <c r="C32" s="5"/>
      <c r="D32" s="5" t="s">
        <v>9</v>
      </c>
      <c r="E32" s="6" t="s">
        <v>10</v>
      </c>
      <c r="F32" t="s">
        <v>29</v>
      </c>
      <c r="G32" s="7">
        <v>19166.66</v>
      </c>
    </row>
    <row r="33" spans="2:8" x14ac:dyDescent="0.25">
      <c r="B33" s="4" t="s">
        <v>8</v>
      </c>
      <c r="C33" s="5"/>
      <c r="D33" s="5" t="s">
        <v>9</v>
      </c>
      <c r="E33" s="6" t="s">
        <v>10</v>
      </c>
      <c r="F33" t="s">
        <v>58</v>
      </c>
      <c r="G33" s="7">
        <v>13162.89</v>
      </c>
    </row>
    <row r="34" spans="2:8" x14ac:dyDescent="0.25">
      <c r="B34" s="4" t="s">
        <v>8</v>
      </c>
      <c r="C34" s="5"/>
      <c r="D34" s="5" t="s">
        <v>9</v>
      </c>
      <c r="E34" s="6" t="s">
        <v>10</v>
      </c>
      <c r="F34" t="s">
        <v>67</v>
      </c>
      <c r="G34" s="7">
        <v>23000</v>
      </c>
    </row>
    <row r="35" spans="2:8" x14ac:dyDescent="0.25">
      <c r="B35" s="4" t="s">
        <v>8</v>
      </c>
      <c r="C35" s="5"/>
      <c r="D35" s="5" t="s">
        <v>9</v>
      </c>
      <c r="E35" s="6" t="s">
        <v>10</v>
      </c>
      <c r="F35" t="s">
        <v>33</v>
      </c>
      <c r="G35" s="7">
        <v>23000</v>
      </c>
    </row>
    <row r="36" spans="2:8" x14ac:dyDescent="0.25">
      <c r="B36" s="4" t="s">
        <v>24</v>
      </c>
      <c r="C36" s="5" t="s">
        <v>9</v>
      </c>
      <c r="D36" s="5"/>
      <c r="E36" s="6" t="s">
        <v>22</v>
      </c>
      <c r="F36" s="6" t="s">
        <v>60</v>
      </c>
      <c r="G36" s="7">
        <v>35636.129999999997</v>
      </c>
    </row>
    <row r="37" spans="2:8" x14ac:dyDescent="0.25">
      <c r="B37" s="4" t="s">
        <v>24</v>
      </c>
      <c r="C37" s="5" t="s">
        <v>9</v>
      </c>
      <c r="D37" s="5"/>
      <c r="E37" s="6" t="s">
        <v>22</v>
      </c>
      <c r="F37" s="6" t="s">
        <v>59</v>
      </c>
      <c r="G37" s="7">
        <v>6914.41</v>
      </c>
    </row>
    <row r="38" spans="2:8" x14ac:dyDescent="0.25">
      <c r="B38" s="4" t="s">
        <v>24</v>
      </c>
      <c r="C38" s="5" t="s">
        <v>9</v>
      </c>
      <c r="D38" s="5"/>
      <c r="E38" s="6" t="s">
        <v>22</v>
      </c>
      <c r="F38" s="25" t="s">
        <v>61</v>
      </c>
      <c r="G38" s="7">
        <v>11233.25</v>
      </c>
    </row>
    <row r="39" spans="2:8" x14ac:dyDescent="0.25">
      <c r="B39" s="4" t="s">
        <v>24</v>
      </c>
      <c r="C39" s="5" t="s">
        <v>9</v>
      </c>
      <c r="D39" s="5"/>
      <c r="E39" s="6" t="s">
        <v>22</v>
      </c>
      <c r="F39" s="25" t="s">
        <v>62</v>
      </c>
      <c r="G39" s="7">
        <v>11233.25</v>
      </c>
    </row>
    <row r="40" spans="2:8" x14ac:dyDescent="0.25">
      <c r="B40" s="4" t="s">
        <v>24</v>
      </c>
      <c r="C40" s="5" t="s">
        <v>9</v>
      </c>
      <c r="D40" s="5"/>
      <c r="E40" s="6" t="s">
        <v>22</v>
      </c>
      <c r="F40" s="6" t="s">
        <v>43</v>
      </c>
      <c r="G40" s="7">
        <v>4973.25</v>
      </c>
    </row>
    <row r="41" spans="2:8" x14ac:dyDescent="0.25">
      <c r="B41" s="4" t="s">
        <v>24</v>
      </c>
      <c r="C41" s="5" t="s">
        <v>9</v>
      </c>
      <c r="D41" s="5"/>
      <c r="E41" s="6" t="s">
        <v>22</v>
      </c>
      <c r="F41" s="6" t="s">
        <v>64</v>
      </c>
      <c r="G41" s="7">
        <v>618.96</v>
      </c>
    </row>
    <row r="42" spans="2:8" x14ac:dyDescent="0.25">
      <c r="B42" s="4" t="s">
        <v>24</v>
      </c>
      <c r="C42" s="5" t="s">
        <v>9</v>
      </c>
      <c r="D42" s="5"/>
      <c r="E42" s="6" t="s">
        <v>22</v>
      </c>
      <c r="F42" s="6" t="s">
        <v>65</v>
      </c>
      <c r="G42" s="7">
        <v>1525.85</v>
      </c>
    </row>
    <row r="43" spans="2:8" x14ac:dyDescent="0.25">
      <c r="B43" s="4" t="s">
        <v>24</v>
      </c>
      <c r="C43" s="5" t="s">
        <v>9</v>
      </c>
      <c r="D43" s="5"/>
      <c r="E43" s="6" t="s">
        <v>22</v>
      </c>
      <c r="F43" s="6" t="s">
        <v>66</v>
      </c>
      <c r="G43" s="7">
        <v>649.24</v>
      </c>
      <c r="H43" s="12"/>
    </row>
    <row r="44" spans="2:8" x14ac:dyDescent="0.25">
      <c r="B44" s="4"/>
      <c r="C44" s="5"/>
      <c r="D44" s="5"/>
      <c r="E44" s="6"/>
      <c r="F44" s="6"/>
      <c r="G44" s="7"/>
    </row>
    <row r="45" spans="2:8" ht="15.75" thickBot="1" x14ac:dyDescent="0.3">
      <c r="B45" s="8"/>
      <c r="C45" s="9"/>
      <c r="D45" s="9"/>
      <c r="E45" s="10"/>
      <c r="F45" s="10"/>
      <c r="G45" s="11"/>
    </row>
    <row r="46" spans="2:8" x14ac:dyDescent="0.25">
      <c r="G46" s="26">
        <f>SUM(G8:G45)</f>
        <v>609365.80999999994</v>
      </c>
    </row>
  </sheetData>
  <mergeCells count="3">
    <mergeCell ref="B3:G4"/>
    <mergeCell ref="B5:G5"/>
    <mergeCell ref="B6:G6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7" sqref="A7"/>
    </sheetView>
  </sheetViews>
  <sheetFormatPr baseColWidth="10" defaultRowHeight="15" x14ac:dyDescent="0.25"/>
  <cols>
    <col min="1" max="1" width="13.140625" style="1" bestFit="1" customWidth="1"/>
  </cols>
  <sheetData>
    <row r="1" spans="1:5" x14ac:dyDescent="0.25">
      <c r="A1" s="1">
        <f>'1er trimestre'!G22</f>
        <v>555887.63</v>
      </c>
      <c r="B1" t="s">
        <v>18</v>
      </c>
    </row>
    <row r="2" spans="1:5" x14ac:dyDescent="0.25">
      <c r="A2" s="1">
        <f>'2do trimestre '!G24</f>
        <v>717026.98</v>
      </c>
      <c r="B2" t="s">
        <v>19</v>
      </c>
    </row>
    <row r="3" spans="1:5" x14ac:dyDescent="0.25">
      <c r="A3" s="1">
        <f>'3er trimestre'!G27</f>
        <v>766488.74000000011</v>
      </c>
      <c r="B3" t="s">
        <v>20</v>
      </c>
    </row>
    <row r="4" spans="1:5" x14ac:dyDescent="0.25">
      <c r="A4" s="1">
        <f>'4to trimestre'!G46</f>
        <v>609365.80999999994</v>
      </c>
      <c r="B4" t="s">
        <v>23</v>
      </c>
      <c r="E4" s="12"/>
    </row>
    <row r="5" spans="1:5" x14ac:dyDescent="0.25">
      <c r="A5" s="1">
        <f>SUM(A1:A4)</f>
        <v>2648769.16</v>
      </c>
    </row>
    <row r="6" spans="1:5" x14ac:dyDescent="0.25">
      <c r="A6" s="1">
        <v>2648768.15</v>
      </c>
      <c r="B6" t="s">
        <v>21</v>
      </c>
    </row>
    <row r="7" spans="1:5" x14ac:dyDescent="0.25">
      <c r="A7" s="1">
        <f>A5-A6</f>
        <v>1.0100000002421439</v>
      </c>
      <c r="B7" t="s">
        <v>44</v>
      </c>
    </row>
    <row r="13" spans="1:5" x14ac:dyDescent="0.25">
      <c r="C13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1er trimestre</vt:lpstr>
      <vt:lpstr>2do trimestre</vt:lpstr>
      <vt:lpstr>2do trimestre </vt:lpstr>
      <vt:lpstr>3er trimestre</vt:lpstr>
      <vt:lpstr>4to trimestre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gerardo medina rivera</dc:creator>
  <cp:lastModifiedBy>Diana Azucena Tellez Camacho</cp:lastModifiedBy>
  <cp:lastPrinted>2023-01-31T14:35:08Z</cp:lastPrinted>
  <dcterms:created xsi:type="dcterms:W3CDTF">2021-04-29T15:41:04Z</dcterms:created>
  <dcterms:modified xsi:type="dcterms:W3CDTF">2023-02-20T14:56:18Z</dcterms:modified>
</cp:coreProperties>
</file>